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5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<sst xmlns="http://schemas.openxmlformats.org/spreadsheetml/2006/main" count="70" uniqueCount="70">
  <si>
    <t>Fuente: Instituto Nacional de Migración.</t>
  </si>
  <si>
    <t>SUBTOTAL</t>
  </si>
  <si>
    <t>TOTAL COLIMA</t>
  </si>
  <si>
    <t>MANZANILLO, COL. (PUERTO MARÍTIMO)</t>
  </si>
  <si>
    <t>MANZANILLO, COL. (AEROPUERTO)</t>
  </si>
  <si>
    <t>COLIMA</t>
  </si>
  <si>
    <t>TOTAL  COAHUILA</t>
  </si>
  <si>
    <t>PIEDRAS NEGRAS, COAH. (PUNTO FRONTERIZO)</t>
  </si>
  <si>
    <t>TORREÓN, COAH. (AEROPUERTO)</t>
  </si>
  <si>
    <t>RAMOS ARIZPE, COAH. (AEROPUERTO)</t>
  </si>
  <si>
    <t>MONCLOVA, COAH. (AEROPUERTO)</t>
  </si>
  <si>
    <t>LA PUERTA DE MÉXICO, CD. ACUÑA, COAH. (PUNTO FRONTERIZO)</t>
  </si>
  <si>
    <t>CD. ACUÑA, COAH. (AEROPUERTO)</t>
  </si>
  <si>
    <t>COAHUILA</t>
  </si>
  <si>
    <t>TOTAL DE CAMPECHE</t>
  </si>
  <si>
    <t>ISLA DE CD. DEL CARMEN, CAMP. (PUERTO MARÍTIMO)</t>
  </si>
  <si>
    <t>CD. DEL CARMEN, CAMP. (AEROPUERTO)</t>
  </si>
  <si>
    <t>CAMPECHE, CAMP. (PUERTO MARÍTIMO)</t>
  </si>
  <si>
    <t>CAMPECHE, CAMP. (AEROPUERTO)</t>
  </si>
  <si>
    <t>CAMPECHE</t>
  </si>
  <si>
    <t>TOTAL BAJA CALIFORNIA SUR</t>
  </si>
  <si>
    <t>SANTA ROSALÍA, B.C.S. (PUERTO MARÍTIMO)</t>
  </si>
  <si>
    <t>SAN JUAN DE LA COSTA, LA PAZ, B.C.S. (PUERTO MARÍTIMO)</t>
  </si>
  <si>
    <t>SAN JOSÉ DEL CABO, LA PAZ, B.C.S. (AEROPUERTO)</t>
  </si>
  <si>
    <t>SAN CARLOS, B.C.S. (PUERTO MARÍTIMO)</t>
  </si>
  <si>
    <t>PICHILINGUE, LA PAZ, B.C.S. (PUERTO MARÍTIMO)</t>
  </si>
  <si>
    <t>MUELLE FISCAL, LA PAZ, B.C.S. (PUERTO MARÍTIMO)</t>
  </si>
  <si>
    <t>MUELLE CABO SAN LUCAS, LA PAZ, B.C.S. (PUERTO MARÍTIMO)</t>
  </si>
  <si>
    <t>MARINA PALMIRA, LA PAZ, B.C.S. (PUERTO MARÍTIMO)</t>
  </si>
  <si>
    <t>MARINA ABAROA, LA PAZ, B.C.S. (PUERTO MARÍTIMO)</t>
  </si>
  <si>
    <t>LORETO, B.C.S. (PUERTO MARÍTIMO)</t>
  </si>
  <si>
    <t>LORETO, B.C.S. (AEROPUERTO)</t>
  </si>
  <si>
    <t>LA PAZ, B.C.S. (PUERTO MARÍTIMO)</t>
  </si>
  <si>
    <t>LA PAZ, B.C.S. (AEROPUERTO)</t>
  </si>
  <si>
    <t>ISLA SAN MARCOS, B.C.S. (PUERTO MARÍTIMO)</t>
  </si>
  <si>
    <t>ISLA DE CEDROS GUERRERO NEGRO, B.C.S. (PUERTO MARÍTIMO)</t>
  </si>
  <si>
    <t>BAJA CALIFORNIA SUR</t>
  </si>
  <si>
    <t>TOTAL BAJA CALIFORNIA</t>
  </si>
  <si>
    <t>TIJUANA, B.C. (AEROPUERTO)</t>
  </si>
  <si>
    <t>TECÁTE, B.C. (PTO. FRONTERIZO)</t>
  </si>
  <si>
    <t>SAN FELIPE, B.C. (PTO. FRONTERIZO)</t>
  </si>
  <si>
    <t>ROSARITO, B.C. (PTO. MARÍTIMO)</t>
  </si>
  <si>
    <t>PUERTA MÉX. TIJ., B.C. (PTO. FRONTERIZO)</t>
  </si>
  <si>
    <t>MEXICALI, B.C. (PTO. FRONTERIZO)</t>
  </si>
  <si>
    <t>MEXICALI, B.C. (AEROPUERTO)</t>
  </si>
  <si>
    <t>MESA DE OTAY, B.C. (PTO. FRONTERIZO)</t>
  </si>
  <si>
    <t>ENSENADA, B.C. (PTO. MARÍTIMO)</t>
  </si>
  <si>
    <t>ALGODONES, B.C. (PTO. FRONTERIZO)</t>
  </si>
  <si>
    <t>BAJA CALIFORNIA</t>
  </si>
  <si>
    <t>TOTAL DE AGUASCALIENTES</t>
  </si>
  <si>
    <t>AGUASCALIENTES, AGS. (AEROPUERTO)</t>
  </si>
  <si>
    <t>AGUASCALIENTES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</si>
  <si>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</si>
  <si>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</si>
  <si>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</si>
  <si>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</si>
  <si>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</si>
  <si>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</si>
  <si>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</si>
  <si>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</si>
  <si>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</si>
  <si>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</si>
  <si>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</si>
  <si>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</si>
  <si>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</si>
  <si>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DELEGACIONES</t>
  </si>
  <si>
    <t>EVENTOS</t>
  </si>
  <si>
    <t>ENERO-DICIEMBRE DE 2003</t>
  </si>
  <si>
    <t xml:space="preserve">1.5 REGISTRO Y CONTROL MIGRATORIO DE ENTRADAS SEGÚN DELEGACIÓN REGIONAL </t>
  </si>
  <si>
    <t>1 de 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</si>
</sst>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MS Sans Serif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23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164" fontId="1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164" fontId="21" fillId="33" borderId="11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1" fillId="33" borderId="13" xfId="0" applyNumberFormat="1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vertical="center"/>
    </xf>
    <xf numFmtId="164" fontId="24" fillId="0" borderId="15" xfId="51" applyNumberFormat="1" applyFont="1" applyFill="1" applyBorder="1" applyAlignment="1">
      <alignment horizontal="center" vertical="center" wrapText="1"/>
      <protection/>
    </xf>
    <xf numFmtId="3" fontId="24" fillId="0" borderId="16" xfId="0" applyNumberFormat="1" applyFont="1" applyBorder="1" applyAlignment="1">
      <alignment horizontal="center" vertical="center" wrapText="1"/>
    </xf>
    <xf numFmtId="164" fontId="24" fillId="0" borderId="17" xfId="51" applyNumberFormat="1" applyFont="1" applyFill="1" applyBorder="1" applyAlignment="1">
      <alignment horizontal="center" vertical="center" wrapText="1"/>
      <protection/>
    </xf>
    <xf numFmtId="164" fontId="24" fillId="0" borderId="18" xfId="51" applyNumberFormat="1" applyFont="1" applyFill="1" applyBorder="1" applyAlignment="1">
      <alignment horizontal="center" vertical="center"/>
      <protection/>
    </xf>
    <xf numFmtId="164" fontId="24" fillId="0" borderId="18" xfId="51" applyNumberFormat="1" applyFont="1" applyFill="1" applyBorder="1" applyAlignment="1">
      <alignment horizontal="center" vertical="center" wrapText="1"/>
      <protection/>
    </xf>
    <xf numFmtId="3" fontId="24" fillId="0" borderId="18" xfId="51" applyNumberFormat="1" applyFont="1" applyFill="1" applyBorder="1" applyAlignment="1">
      <alignment horizontal="center" vertical="center" wrapText="1"/>
      <protection/>
    </xf>
    <xf numFmtId="3" fontId="24" fillId="0" borderId="18" xfId="51" applyNumberFormat="1" applyFont="1" applyFill="1" applyBorder="1" applyAlignment="1">
      <alignment horizontal="center" wrapText="1"/>
      <protection/>
    </xf>
    <xf numFmtId="0" fontId="25" fillId="0" borderId="10" xfId="0" applyFont="1" applyFill="1" applyBorder="1" applyAlignment="1">
      <alignment vertical="center"/>
    </xf>
    <xf numFmtId="164" fontId="24" fillId="0" borderId="19" xfId="51" applyNumberFormat="1" applyFont="1" applyFill="1" applyBorder="1" applyAlignment="1">
      <alignment horizontal="center" vertical="center" wrapText="1"/>
      <protection/>
    </xf>
    <xf numFmtId="3" fontId="24" fillId="0" borderId="20" xfId="0" applyNumberFormat="1" applyFont="1" applyBorder="1" applyAlignment="1">
      <alignment horizontal="center" vertical="center" wrapText="1"/>
    </xf>
    <xf numFmtId="164" fontId="24" fillId="0" borderId="21" xfId="51" applyNumberFormat="1" applyFont="1" applyFill="1" applyBorder="1" applyAlignment="1">
      <alignment horizontal="center" vertical="center" wrapText="1"/>
      <protection/>
    </xf>
    <xf numFmtId="164" fontId="24" fillId="0" borderId="22" xfId="51" applyNumberFormat="1" applyFont="1" applyFill="1" applyBorder="1" applyAlignment="1">
      <alignment horizontal="center" vertical="center"/>
      <protection/>
    </xf>
    <xf numFmtId="164" fontId="24" fillId="0" borderId="22" xfId="51" applyNumberFormat="1" applyFont="1" applyFill="1" applyBorder="1" applyAlignment="1">
      <alignment horizontal="center" vertical="center" wrapText="1"/>
      <protection/>
    </xf>
    <xf numFmtId="3" fontId="24" fillId="0" borderId="22" xfId="51" applyNumberFormat="1" applyFont="1" applyFill="1" applyBorder="1" applyAlignment="1">
      <alignment horizontal="center" vertical="center" wrapText="1"/>
      <protection/>
    </xf>
    <xf numFmtId="3" fontId="24" fillId="0" borderId="22" xfId="51" applyNumberFormat="1" applyFont="1" applyFill="1" applyBorder="1" applyAlignment="1">
      <alignment horizontal="center" wrapText="1"/>
      <protection/>
    </xf>
    <xf numFmtId="164" fontId="20" fillId="34" borderId="23" xfId="0" applyNumberFormat="1" applyFont="1" applyFill="1" applyBorder="1" applyAlignment="1">
      <alignment horizontal="center" vertical="center" wrapText="1"/>
    </xf>
    <xf numFmtId="3" fontId="20" fillId="34" borderId="24" xfId="0" applyNumberFormat="1" applyFont="1" applyFill="1" applyBorder="1" applyAlignment="1">
      <alignment horizontal="center" vertical="center" wrapText="1"/>
    </xf>
    <xf numFmtId="164" fontId="20" fillId="34" borderId="25" xfId="0" applyNumberFormat="1" applyFont="1" applyFill="1" applyBorder="1" applyAlignment="1">
      <alignment horizontal="center" vertical="center" wrapText="1"/>
    </xf>
    <xf numFmtId="164" fontId="20" fillId="34" borderId="26" xfId="0" applyNumberFormat="1" applyFont="1" applyFill="1" applyBorder="1" applyAlignment="1">
      <alignment horizontal="right" vertical="center"/>
    </xf>
    <xf numFmtId="164" fontId="20" fillId="34" borderId="26" xfId="0" applyNumberFormat="1" applyFont="1" applyFill="1" applyBorder="1" applyAlignment="1">
      <alignment horizontal="right" vertical="center" wrapText="1"/>
    </xf>
    <xf numFmtId="164" fontId="24" fillId="34" borderId="26" xfId="51" applyNumberFormat="1" applyFont="1" applyFill="1" applyBorder="1" applyAlignment="1">
      <alignment horizontal="center" wrapText="1"/>
      <protection/>
    </xf>
    <xf numFmtId="0" fontId="26" fillId="34" borderId="27" xfId="0" applyFont="1" applyFill="1" applyBorder="1" applyAlignment="1">
      <alignment horizontal="center" vertical="center"/>
    </xf>
    <xf numFmtId="0" fontId="22" fillId="33" borderId="14" xfId="51" applyFont="1" applyFill="1" applyBorder="1" applyAlignment="1">
      <alignment vertical="center"/>
      <protection/>
    </xf>
    <xf numFmtId="164" fontId="24" fillId="0" borderId="28" xfId="51" applyNumberFormat="1" applyFont="1" applyFill="1" applyBorder="1" applyAlignment="1">
      <alignment horizontal="center" vertical="center" wrapText="1"/>
      <protection/>
    </xf>
    <xf numFmtId="3" fontId="24" fillId="0" borderId="29" xfId="0" applyNumberFormat="1" applyFont="1" applyBorder="1" applyAlignment="1">
      <alignment horizontal="center" vertical="center" wrapText="1"/>
    </xf>
    <xf numFmtId="164" fontId="24" fillId="0" borderId="30" xfId="51" applyNumberFormat="1" applyFont="1" applyFill="1" applyBorder="1" applyAlignment="1">
      <alignment horizontal="center" vertical="center" wrapText="1"/>
      <protection/>
    </xf>
    <xf numFmtId="164" fontId="24" fillId="0" borderId="31" xfId="51" applyNumberFormat="1" applyFont="1" applyFill="1" applyBorder="1" applyAlignment="1">
      <alignment horizontal="center" vertical="center"/>
      <protection/>
    </xf>
    <xf numFmtId="164" fontId="24" fillId="0" borderId="31" xfId="51" applyNumberFormat="1" applyFont="1" applyFill="1" applyBorder="1" applyAlignment="1">
      <alignment horizontal="center" vertical="center" wrapText="1"/>
      <protection/>
    </xf>
    <xf numFmtId="3" fontId="24" fillId="0" borderId="31" xfId="51" applyNumberFormat="1" applyFont="1" applyFill="1" applyBorder="1" applyAlignment="1">
      <alignment horizontal="center" wrapText="1"/>
      <protection/>
    </xf>
    <xf numFmtId="3" fontId="24" fillId="0" borderId="31" xfId="0" applyNumberFormat="1" applyFont="1" applyBorder="1" applyAlignment="1">
      <alignment horizontal="center" wrapText="1"/>
    </xf>
    <xf numFmtId="3" fontId="24" fillId="0" borderId="31" xfId="0" applyNumberFormat="1" applyFont="1" applyBorder="1" applyAlignment="1">
      <alignment horizontal="center" vertical="center" wrapText="1"/>
    </xf>
    <xf numFmtId="3" fontId="24" fillId="0" borderId="31" xfId="51" applyNumberFormat="1" applyFont="1" applyFill="1" applyBorder="1" applyAlignment="1">
      <alignment horizontal="center" vertical="center" wrapText="1"/>
      <protection/>
    </xf>
    <xf numFmtId="164" fontId="24" fillId="34" borderId="26" xfId="51" applyNumberFormat="1" applyFont="1" applyFill="1" applyBorder="1" applyAlignment="1">
      <alignment horizontal="right" vertical="center" wrapText="1"/>
      <protection/>
    </xf>
    <xf numFmtId="3" fontId="24" fillId="0" borderId="18" xfId="0" applyNumberFormat="1" applyFont="1" applyBorder="1" applyAlignment="1">
      <alignment horizont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164" fontId="20" fillId="34" borderId="24" xfId="0" applyNumberFormat="1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/>
    </xf>
    <xf numFmtId="164" fontId="26" fillId="34" borderId="23" xfId="0" applyNumberFormat="1" applyFont="1" applyFill="1" applyBorder="1" applyAlignment="1">
      <alignment horizontal="center" vertical="center" wrapText="1"/>
    </xf>
    <xf numFmtId="164" fontId="26" fillId="34" borderId="25" xfId="0" applyNumberFormat="1" applyFont="1" applyFill="1" applyBorder="1" applyAlignment="1">
      <alignment horizontal="center" vertical="center" wrapText="1"/>
    </xf>
    <xf numFmtId="164" fontId="26" fillId="34" borderId="26" xfId="0" applyNumberFormat="1" applyFont="1" applyFill="1" applyBorder="1" applyAlignment="1">
      <alignment horizontal="center" vertical="center"/>
    </xf>
    <xf numFmtId="164" fontId="26" fillId="34" borderId="26" xfId="0" applyNumberFormat="1" applyFont="1" applyFill="1" applyBorder="1" applyAlignment="1">
      <alignment horizontal="right" vertical="center" wrapText="1"/>
    </xf>
    <xf numFmtId="164" fontId="26" fillId="34" borderId="26" xfId="0" applyNumberFormat="1" applyFont="1" applyFill="1" applyBorder="1" applyAlignment="1">
      <alignment horizontal="center" vertical="center" wrapText="1"/>
    </xf>
    <xf numFmtId="164" fontId="25" fillId="34" borderId="26" xfId="51" applyNumberFormat="1" applyFont="1" applyFill="1" applyBorder="1" applyAlignment="1">
      <alignment horizontal="right" vertical="center" wrapText="1"/>
      <protection/>
    </xf>
    <xf numFmtId="164" fontId="21" fillId="33" borderId="13" xfId="0" applyNumberFormat="1" applyFont="1" applyFill="1" applyBorder="1" applyAlignment="1">
      <alignment horizontal="center" vertical="center"/>
    </xf>
    <xf numFmtId="0" fontId="25" fillId="0" borderId="10" xfId="51" applyFont="1" applyFill="1" applyBorder="1" applyAlignment="1">
      <alignment horizontal="left" vertical="center"/>
      <protection/>
    </xf>
    <xf numFmtId="164" fontId="24" fillId="0" borderId="31" xfId="0" applyNumberFormat="1" applyFont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6" fillId="34" borderId="26" xfId="0" applyNumberFormat="1" applyFont="1" applyFill="1" applyBorder="1" applyAlignment="1">
      <alignment horizontal="center" wrapText="1"/>
    </xf>
    <xf numFmtId="0" fontId="22" fillId="33" borderId="32" xfId="0" applyFont="1" applyFill="1" applyBorder="1" applyAlignment="1">
      <alignment vertical="center"/>
    </xf>
    <xf numFmtId="164" fontId="24" fillId="0" borderId="33" xfId="51" applyNumberFormat="1" applyFont="1" applyFill="1" applyBorder="1" applyAlignment="1">
      <alignment horizontal="center" vertical="center" wrapText="1"/>
      <protection/>
    </xf>
    <xf numFmtId="3" fontId="24" fillId="0" borderId="34" xfId="0" applyNumberFormat="1" applyFont="1" applyBorder="1" applyAlignment="1">
      <alignment horizontal="center" vertical="center" wrapText="1"/>
    </xf>
    <xf numFmtId="164" fontId="24" fillId="0" borderId="35" xfId="51" applyNumberFormat="1" applyFont="1" applyFill="1" applyBorder="1" applyAlignment="1">
      <alignment horizontal="center" vertical="center" wrapText="1"/>
      <protection/>
    </xf>
    <xf numFmtId="164" fontId="24" fillId="0" borderId="36" xfId="51" applyNumberFormat="1" applyFont="1" applyFill="1" applyBorder="1" applyAlignment="1">
      <alignment horizontal="center" vertical="center"/>
      <protection/>
    </xf>
    <xf numFmtId="164" fontId="24" fillId="0" borderId="36" xfId="51" applyNumberFormat="1" applyFont="1" applyFill="1" applyBorder="1" applyAlignment="1">
      <alignment horizontal="center" vertical="center" wrapText="1"/>
      <protection/>
    </xf>
    <xf numFmtId="164" fontId="24" fillId="0" borderId="36" xfId="0" applyNumberFormat="1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0" fontId="27" fillId="34" borderId="26" xfId="0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 wrapText="1"/>
    </xf>
    <xf numFmtId="0" fontId="27" fillId="34" borderId="26" xfId="0" applyFont="1" applyFill="1" applyBorder="1" applyAlignment="1">
      <alignment horizontal="center" wrapText="1"/>
    </xf>
    <xf numFmtId="0" fontId="27" fillId="34" borderId="26" xfId="0" applyFont="1" applyFill="1" applyBorder="1" applyAlignment="1">
      <alignment horizontal="right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39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 wrapText="1"/>
    </xf>
    <xf numFmtId="0" fontId="29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49" fontId="30" fillId="0" borderId="0" xfId="51" applyNumberFormat="1" applyFont="1" applyFill="1" applyAlignment="1">
      <alignment horizontal="center" wrapText="1"/>
      <protection/>
    </xf>
    <xf numFmtId="0" fontId="30" fillId="0" borderId="0" xfId="51" applyFont="1" applyFill="1" applyAlignment="1">
      <alignment horizontal="center" wrapText="1"/>
      <protection/>
    </xf>
    <xf numFmtId="0" fontId="29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17\d\RESPALDO\Estadis\Boletines\Boletines_2003\BOL_NUEVA_PRESENT_2003\07_BOL_INTRA_INTERNTET_JUL_2003\INTRANET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2:P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43.7109375" style="1" customWidth="1"/>
    <col min="3" max="14" width="7.28125" style="1" customWidth="1"/>
    <col min="15" max="15" width="8.281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5.75" customHeight="1">
      <c r="B3" s="90"/>
      <c r="C3" s="90"/>
      <c r="D3" s="90"/>
      <c r="E3" s="90"/>
      <c r="F3" s="90"/>
      <c r="G3" s="90"/>
      <c r="H3" s="90"/>
      <c r="I3" s="89"/>
      <c r="J3" s="89"/>
      <c r="K3" s="89"/>
      <c r="L3" s="89"/>
      <c r="M3" s="89"/>
      <c r="N3" s="89"/>
      <c r="O3" s="88" t="s">
        <v>69</v>
      </c>
    </row>
    <row r="4" spans="2:15" ht="15.75">
      <c r="B4" s="87" t="s">
        <v>68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2:15" ht="15.75">
      <c r="B5" s="86" t="s">
        <v>67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2:15" ht="13.5">
      <c r="B6" s="86" t="s">
        <v>66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4" ht="12" customHeight="1" thickBo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6" ht="24.75" customHeight="1" thickBot="1" thickTop="1">
      <c r="A8" s="10"/>
      <c r="B8" s="83" t="s">
        <v>65</v>
      </c>
      <c r="C8" s="82" t="s">
        <v>64</v>
      </c>
      <c r="D8" s="82" t="s">
        <v>63</v>
      </c>
      <c r="E8" s="82" t="s">
        <v>62</v>
      </c>
      <c r="F8" s="82" t="s">
        <v>61</v>
      </c>
      <c r="G8" s="82" t="s">
        <v>60</v>
      </c>
      <c r="H8" s="81" t="s">
        <v>59</v>
      </c>
      <c r="I8" s="80" t="s">
        <v>58</v>
      </c>
      <c r="J8" s="80" t="s">
        <v>57</v>
      </c>
      <c r="K8" s="80" t="s">
        <v>56</v>
      </c>
      <c r="L8" s="80" t="s">
        <v>55</v>
      </c>
      <c r="M8" s="80" t="s">
        <v>54</v>
      </c>
      <c r="N8" s="80" t="s">
        <v>53</v>
      </c>
      <c r="O8" s="79" t="s">
        <v>52</v>
      </c>
      <c r="P8" s="7"/>
    </row>
    <row r="9" spans="1:16" ht="15" customHeight="1" thickTop="1">
      <c r="A9" s="10"/>
      <c r="B9" s="78" t="s">
        <v>51</v>
      </c>
      <c r="C9" s="77"/>
      <c r="D9" s="76"/>
      <c r="E9" s="75"/>
      <c r="F9" s="75"/>
      <c r="G9" s="74"/>
      <c r="H9" s="73"/>
      <c r="I9" s="72"/>
      <c r="J9" s="72"/>
      <c r="K9" s="72"/>
      <c r="L9" s="72"/>
      <c r="M9" s="72"/>
      <c r="N9" s="72"/>
      <c r="O9" s="71"/>
      <c r="P9" s="7"/>
    </row>
    <row r="10" spans="1:16" ht="15" customHeight="1" thickBot="1">
      <c r="A10" s="10"/>
      <c r="B10" s="70" t="s">
        <v>50</v>
      </c>
      <c r="C10" s="68">
        <v>2554</v>
      </c>
      <c r="D10" s="69">
        <v>1759</v>
      </c>
      <c r="E10" s="69">
        <v>1880</v>
      </c>
      <c r="F10" s="68">
        <v>2649</v>
      </c>
      <c r="G10" s="67">
        <v>2647</v>
      </c>
      <c r="H10" s="66">
        <v>2968</v>
      </c>
      <c r="I10" s="65">
        <v>4161</v>
      </c>
      <c r="J10" s="65">
        <v>3790</v>
      </c>
      <c r="K10" s="65">
        <v>2906</v>
      </c>
      <c r="L10" s="65">
        <v>3023</v>
      </c>
      <c r="M10" s="65">
        <v>3397</v>
      </c>
      <c r="N10" s="65">
        <v>3819</v>
      </c>
      <c r="O10" s="64">
        <f>SUM(C10:N10)</f>
        <v>35553</v>
      </c>
      <c r="P10" s="7"/>
    </row>
    <row r="11" spans="1:16" ht="19.5" customHeight="1" thickBot="1" thickTop="1">
      <c r="A11" s="10"/>
      <c r="B11" s="63" t="s">
        <v>49</v>
      </c>
      <c r="C11" s="8">
        <f>SUM(C10)</f>
        <v>2554</v>
      </c>
      <c r="D11" s="8">
        <f>SUM(D10)</f>
        <v>1759</v>
      </c>
      <c r="E11" s="8">
        <f>SUM(E10)</f>
        <v>1880</v>
      </c>
      <c r="F11" s="8">
        <f>SUM(F10)</f>
        <v>2649</v>
      </c>
      <c r="G11" s="8">
        <f>SUM(G10)</f>
        <v>2647</v>
      </c>
      <c r="H11" s="8">
        <f>SUM(H10)</f>
        <v>2968</v>
      </c>
      <c r="I11" s="8">
        <f>SUM(I10)</f>
        <v>4161</v>
      </c>
      <c r="J11" s="8">
        <f>SUM(J10)</f>
        <v>3790</v>
      </c>
      <c r="K11" s="8">
        <f>SUM(K10)</f>
        <v>2906</v>
      </c>
      <c r="L11" s="8">
        <f>SUM(L10)</f>
        <v>3023</v>
      </c>
      <c r="M11" s="8">
        <f>SUM(M10)</f>
        <v>3397</v>
      </c>
      <c r="N11" s="8">
        <f>SUM(N10)</f>
        <v>3819</v>
      </c>
      <c r="O11" s="11">
        <f>SUM(C11:N11)</f>
        <v>35553</v>
      </c>
      <c r="P11" s="7"/>
    </row>
    <row r="12" spans="1:16" ht="15" customHeight="1" thickTop="1">
      <c r="A12" s="10"/>
      <c r="B12" s="34" t="s">
        <v>48</v>
      </c>
      <c r="C12" s="56"/>
      <c r="D12" s="62"/>
      <c r="E12" s="55"/>
      <c r="F12" s="54"/>
      <c r="G12" s="53"/>
      <c r="H12" s="52"/>
      <c r="I12" s="49"/>
      <c r="J12" s="49"/>
      <c r="K12" s="49"/>
      <c r="L12" s="49"/>
      <c r="M12" s="49"/>
      <c r="N12" s="49"/>
      <c r="O12" s="51"/>
      <c r="P12" s="7"/>
    </row>
    <row r="13" spans="1:16" ht="15" customHeight="1">
      <c r="A13" s="10"/>
      <c r="B13" s="48" t="s">
        <v>47</v>
      </c>
      <c r="C13" s="25">
        <v>330</v>
      </c>
      <c r="D13" s="61">
        <v>252</v>
      </c>
      <c r="E13" s="61">
        <v>73</v>
      </c>
      <c r="F13" s="25">
        <v>25</v>
      </c>
      <c r="G13" s="24">
        <v>20</v>
      </c>
      <c r="H13" s="23">
        <v>28</v>
      </c>
      <c r="I13" s="22">
        <v>62</v>
      </c>
      <c r="J13" s="22">
        <v>37</v>
      </c>
      <c r="K13" s="22">
        <v>33</v>
      </c>
      <c r="L13" s="22">
        <v>157</v>
      </c>
      <c r="M13" s="22">
        <v>228</v>
      </c>
      <c r="N13" s="22">
        <v>252</v>
      </c>
      <c r="O13" s="21">
        <f>SUM(C13:N13)</f>
        <v>1497</v>
      </c>
      <c r="P13" s="7"/>
    </row>
    <row r="14" spans="1:16" ht="15" customHeight="1">
      <c r="A14" s="10"/>
      <c r="B14" s="48" t="s">
        <v>46</v>
      </c>
      <c r="C14" s="40">
        <v>41297</v>
      </c>
      <c r="D14" s="60">
        <v>29926</v>
      </c>
      <c r="E14" s="60">
        <v>31188</v>
      </c>
      <c r="F14" s="40">
        <v>52885</v>
      </c>
      <c r="G14" s="39">
        <v>34229</v>
      </c>
      <c r="H14" s="38">
        <v>50987</v>
      </c>
      <c r="I14" s="37">
        <v>64192</v>
      </c>
      <c r="J14" s="37">
        <v>53299</v>
      </c>
      <c r="K14" s="37">
        <v>53718</v>
      </c>
      <c r="L14" s="37">
        <v>81207</v>
      </c>
      <c r="M14" s="37">
        <v>63047</v>
      </c>
      <c r="N14" s="37">
        <v>75399</v>
      </c>
      <c r="O14" s="36">
        <f>SUM(C14:N14)</f>
        <v>631374</v>
      </c>
      <c r="P14" s="7"/>
    </row>
    <row r="15" spans="1:16" ht="15" customHeight="1">
      <c r="A15" s="10"/>
      <c r="B15" s="58" t="s">
        <v>45</v>
      </c>
      <c r="C15" s="40">
        <v>1584</v>
      </c>
      <c r="D15" s="40">
        <v>1549</v>
      </c>
      <c r="E15" s="40">
        <v>1691</v>
      </c>
      <c r="F15" s="40">
        <v>1237</v>
      </c>
      <c r="G15" s="39">
        <v>1484</v>
      </c>
      <c r="H15" s="38">
        <v>1730</v>
      </c>
      <c r="I15" s="37">
        <v>1624</v>
      </c>
      <c r="J15" s="37">
        <v>1520</v>
      </c>
      <c r="K15" s="37">
        <v>1654</v>
      </c>
      <c r="L15" s="37">
        <v>1607</v>
      </c>
      <c r="M15" s="37">
        <v>1528</v>
      </c>
      <c r="N15" s="37">
        <v>1382</v>
      </c>
      <c r="O15" s="36">
        <f>SUM(C15:N15)</f>
        <v>18590</v>
      </c>
      <c r="P15" s="7"/>
    </row>
    <row r="16" spans="1:16" ht="15" customHeight="1">
      <c r="A16" s="10"/>
      <c r="B16" s="58" t="s">
        <v>44</v>
      </c>
      <c r="C16" s="40">
        <v>277</v>
      </c>
      <c r="D16" s="40">
        <v>242</v>
      </c>
      <c r="E16" s="40">
        <v>297</v>
      </c>
      <c r="F16" s="40">
        <v>556</v>
      </c>
      <c r="G16" s="39">
        <v>507</v>
      </c>
      <c r="H16" s="38">
        <v>707</v>
      </c>
      <c r="I16" s="37">
        <v>440</v>
      </c>
      <c r="J16" s="37">
        <v>448</v>
      </c>
      <c r="K16" s="37">
        <v>221</v>
      </c>
      <c r="L16" s="37">
        <v>212</v>
      </c>
      <c r="M16" s="37">
        <v>357</v>
      </c>
      <c r="N16" s="37">
        <v>983</v>
      </c>
      <c r="O16" s="36">
        <f>SUM(C16:N16)</f>
        <v>5247</v>
      </c>
      <c r="P16" s="7"/>
    </row>
    <row r="17" spans="1:16" ht="15" customHeight="1">
      <c r="A17" s="10"/>
      <c r="B17" s="58" t="s">
        <v>43</v>
      </c>
      <c r="C17" s="40">
        <v>1403</v>
      </c>
      <c r="D17" s="40">
        <v>1254</v>
      </c>
      <c r="E17" s="40">
        <v>1506</v>
      </c>
      <c r="F17" s="40">
        <v>1891</v>
      </c>
      <c r="G17" s="39">
        <v>1152</v>
      </c>
      <c r="H17" s="38">
        <v>1511</v>
      </c>
      <c r="I17" s="37">
        <v>2003</v>
      </c>
      <c r="J17" s="37">
        <v>1179</v>
      </c>
      <c r="K17" s="37">
        <v>1160</v>
      </c>
      <c r="L17" s="37">
        <v>1580</v>
      </c>
      <c r="M17" s="37">
        <v>1482</v>
      </c>
      <c r="N17" s="37">
        <v>2910</v>
      </c>
      <c r="O17" s="36">
        <f>SUM(C17:N17)</f>
        <v>19031</v>
      </c>
      <c r="P17" s="7"/>
    </row>
    <row r="18" spans="1:16" ht="15" customHeight="1">
      <c r="A18" s="10"/>
      <c r="B18" s="58" t="s">
        <v>42</v>
      </c>
      <c r="C18" s="40">
        <v>3641</v>
      </c>
      <c r="D18" s="40">
        <v>3148</v>
      </c>
      <c r="E18" s="40">
        <v>3622</v>
      </c>
      <c r="F18" s="40">
        <v>4219</v>
      </c>
      <c r="G18" s="39">
        <v>3227</v>
      </c>
      <c r="H18" s="38">
        <v>4894</v>
      </c>
      <c r="I18" s="37">
        <v>4654</v>
      </c>
      <c r="J18" s="37">
        <v>4279</v>
      </c>
      <c r="K18" s="37">
        <v>3082</v>
      </c>
      <c r="L18" s="37">
        <v>3526</v>
      </c>
      <c r="M18" s="37">
        <v>7252</v>
      </c>
      <c r="N18" s="37">
        <v>6794</v>
      </c>
      <c r="O18" s="36">
        <f>SUM(C18:N18)</f>
        <v>52338</v>
      </c>
      <c r="P18" s="7"/>
    </row>
    <row r="19" spans="1:16" ht="15" customHeight="1">
      <c r="A19" s="10"/>
      <c r="B19" s="58" t="s">
        <v>41</v>
      </c>
      <c r="C19" s="40">
        <v>186</v>
      </c>
      <c r="D19" s="40">
        <v>267</v>
      </c>
      <c r="E19" s="40">
        <v>182</v>
      </c>
      <c r="F19" s="40">
        <v>198</v>
      </c>
      <c r="G19" s="39">
        <v>270</v>
      </c>
      <c r="H19" s="38">
        <v>191</v>
      </c>
      <c r="I19" s="37">
        <v>225</v>
      </c>
      <c r="J19" s="37">
        <v>233</v>
      </c>
      <c r="K19" s="37">
        <v>255</v>
      </c>
      <c r="L19" s="37">
        <v>282</v>
      </c>
      <c r="M19" s="37">
        <v>216</v>
      </c>
      <c r="N19" s="37">
        <v>192</v>
      </c>
      <c r="O19" s="36">
        <f>SUM(C19:N19)</f>
        <v>2697</v>
      </c>
      <c r="P19" s="7"/>
    </row>
    <row r="20" spans="1:16" ht="15" customHeight="1">
      <c r="A20" s="10"/>
      <c r="B20" s="58" t="s">
        <v>40</v>
      </c>
      <c r="C20" s="40">
        <v>608</v>
      </c>
      <c r="D20" s="40">
        <v>674</v>
      </c>
      <c r="E20" s="40">
        <v>802</v>
      </c>
      <c r="F20" s="40">
        <v>474</v>
      </c>
      <c r="G20" s="39">
        <v>485</v>
      </c>
      <c r="H20" s="38">
        <v>328</v>
      </c>
      <c r="I20" s="37">
        <v>270</v>
      </c>
      <c r="J20" s="37">
        <v>234</v>
      </c>
      <c r="K20" s="37">
        <v>225</v>
      </c>
      <c r="L20" s="37">
        <v>475</v>
      </c>
      <c r="M20" s="37">
        <v>459</v>
      </c>
      <c r="N20" s="37">
        <v>592</v>
      </c>
      <c r="O20" s="36">
        <f>SUM(C20:N20)</f>
        <v>5626</v>
      </c>
      <c r="P20" s="7"/>
    </row>
    <row r="21" spans="1:16" ht="15" customHeight="1">
      <c r="A21" s="10"/>
      <c r="B21" s="58" t="s">
        <v>39</v>
      </c>
      <c r="C21" s="59">
        <v>1197</v>
      </c>
      <c r="D21" s="40">
        <v>1018</v>
      </c>
      <c r="E21" s="40">
        <v>1132</v>
      </c>
      <c r="F21" s="40">
        <v>966</v>
      </c>
      <c r="G21" s="39">
        <v>949</v>
      </c>
      <c r="H21" s="38">
        <v>741</v>
      </c>
      <c r="I21" s="37">
        <v>971</v>
      </c>
      <c r="J21" s="37">
        <v>774</v>
      </c>
      <c r="K21" s="37">
        <v>810</v>
      </c>
      <c r="L21" s="37">
        <v>923</v>
      </c>
      <c r="M21" s="37">
        <v>1562</v>
      </c>
      <c r="N21" s="37">
        <v>2112</v>
      </c>
      <c r="O21" s="36">
        <f>SUM(C21:N21)</f>
        <v>13155</v>
      </c>
      <c r="P21" s="7"/>
    </row>
    <row r="22" spans="1:16" ht="15" customHeight="1" thickBot="1">
      <c r="A22" s="10"/>
      <c r="B22" s="58" t="s">
        <v>38</v>
      </c>
      <c r="C22" s="17">
        <v>2340</v>
      </c>
      <c r="D22" s="17">
        <v>2749</v>
      </c>
      <c r="E22" s="17">
        <v>2593</v>
      </c>
      <c r="F22" s="17">
        <v>2872</v>
      </c>
      <c r="G22" s="16">
        <v>2538</v>
      </c>
      <c r="H22" s="15">
        <v>3160</v>
      </c>
      <c r="I22" s="14">
        <v>3321</v>
      </c>
      <c r="J22" s="14">
        <v>2858</v>
      </c>
      <c r="K22" s="14">
        <v>3293</v>
      </c>
      <c r="L22" s="14">
        <v>2761</v>
      </c>
      <c r="M22" s="14">
        <v>3687</v>
      </c>
      <c r="N22" s="14">
        <v>3595</v>
      </c>
      <c r="O22" s="13">
        <f>SUM(C22:N22)</f>
        <v>35767</v>
      </c>
      <c r="P22" s="7"/>
    </row>
    <row r="23" spans="1:16" ht="19.5" customHeight="1" thickBot="1" thickTop="1">
      <c r="A23" s="10"/>
      <c r="B23" s="35" t="s">
        <v>37</v>
      </c>
      <c r="C23" s="8">
        <f>SUM(C13:C22)</f>
        <v>52863</v>
      </c>
      <c r="D23" s="8">
        <f>SUM(D13:D22)</f>
        <v>41079</v>
      </c>
      <c r="E23" s="8">
        <f>SUM(E13:E22)</f>
        <v>43086</v>
      </c>
      <c r="F23" s="8">
        <f>SUM(F13:F22)</f>
        <v>65323</v>
      </c>
      <c r="G23" s="8">
        <f>SUM(G13:G22)</f>
        <v>44861</v>
      </c>
      <c r="H23" s="8">
        <f>SUM(H13:H22)</f>
        <v>64277</v>
      </c>
      <c r="I23" s="8">
        <f>SUM(I13:I22)</f>
        <v>77762</v>
      </c>
      <c r="J23" s="8">
        <f>SUM(J13:J22)</f>
        <v>64861</v>
      </c>
      <c r="K23" s="8">
        <f>SUM(K13:K22)</f>
        <v>64451</v>
      </c>
      <c r="L23" s="8">
        <f>SUM(L13:L22)</f>
        <v>92730</v>
      </c>
      <c r="M23" s="8">
        <f>SUM(M13:M22)</f>
        <v>79818</v>
      </c>
      <c r="N23" s="8">
        <f>SUM(N13:N22)</f>
        <v>94211</v>
      </c>
      <c r="O23" s="57">
        <f>SUM(O13:O22)</f>
        <v>785322</v>
      </c>
      <c r="P23" s="7"/>
    </row>
    <row r="24" spans="1:16" ht="15" customHeight="1" thickTop="1">
      <c r="A24" s="10"/>
      <c r="B24" s="50" t="s">
        <v>36</v>
      </c>
      <c r="C24" s="56"/>
      <c r="D24" s="54"/>
      <c r="E24" s="55"/>
      <c r="F24" s="54"/>
      <c r="G24" s="53"/>
      <c r="H24" s="52"/>
      <c r="I24" s="49"/>
      <c r="J24" s="49"/>
      <c r="K24" s="49"/>
      <c r="L24" s="49"/>
      <c r="M24" s="49"/>
      <c r="N24" s="49"/>
      <c r="O24" s="51"/>
      <c r="P24" s="7"/>
    </row>
    <row r="25" spans="1:16" ht="15" customHeight="1">
      <c r="A25" s="10"/>
      <c r="B25" s="20" t="s">
        <v>35</v>
      </c>
      <c r="C25" s="25">
        <v>2688</v>
      </c>
      <c r="D25" s="26">
        <v>2915</v>
      </c>
      <c r="E25" s="26">
        <v>2582</v>
      </c>
      <c r="F25" s="25">
        <v>3207</v>
      </c>
      <c r="G25" s="24">
        <v>1926</v>
      </c>
      <c r="H25" s="23">
        <v>3648</v>
      </c>
      <c r="I25" s="22">
        <v>3429</v>
      </c>
      <c r="J25" s="22">
        <v>2182</v>
      </c>
      <c r="K25" s="22">
        <v>1735</v>
      </c>
      <c r="L25" s="22">
        <v>2925</v>
      </c>
      <c r="M25" s="22">
        <v>3258</v>
      </c>
      <c r="N25" s="22">
        <v>5654</v>
      </c>
      <c r="O25" s="21">
        <f>SUM(C25:N25)</f>
        <v>36149</v>
      </c>
      <c r="P25" s="7"/>
    </row>
    <row r="26" spans="1:16" ht="15" customHeight="1">
      <c r="A26" s="10"/>
      <c r="B26" s="20" t="s">
        <v>34</v>
      </c>
      <c r="C26" s="40">
        <v>0</v>
      </c>
      <c r="D26" s="44">
        <v>0</v>
      </c>
      <c r="E26" s="44">
        <v>0</v>
      </c>
      <c r="F26" s="40">
        <v>0</v>
      </c>
      <c r="G26" s="39">
        <v>0</v>
      </c>
      <c r="H26" s="38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6">
        <f>SUM(C26:N26)</f>
        <v>0</v>
      </c>
      <c r="P26" s="7"/>
    </row>
    <row r="27" spans="1:16" ht="15" customHeight="1">
      <c r="A27" s="10"/>
      <c r="B27" s="20" t="s">
        <v>33</v>
      </c>
      <c r="C27" s="40">
        <v>887</v>
      </c>
      <c r="D27" s="44">
        <v>1021</v>
      </c>
      <c r="E27" s="44">
        <v>1351</v>
      </c>
      <c r="F27" s="40">
        <v>1414</v>
      </c>
      <c r="G27" s="39">
        <v>1471</v>
      </c>
      <c r="H27" s="38">
        <v>1368</v>
      </c>
      <c r="I27" s="37">
        <v>1182</v>
      </c>
      <c r="J27" s="37">
        <v>1326</v>
      </c>
      <c r="K27" s="37">
        <v>746</v>
      </c>
      <c r="L27" s="37">
        <v>1110</v>
      </c>
      <c r="M27" s="37">
        <v>1235</v>
      </c>
      <c r="N27" s="37">
        <v>1539</v>
      </c>
      <c r="O27" s="36">
        <f>SUM(C27:N27)</f>
        <v>14650</v>
      </c>
      <c r="P27" s="7"/>
    </row>
    <row r="28" spans="1:16" ht="15" customHeight="1">
      <c r="A28" s="10"/>
      <c r="B28" s="20" t="s">
        <v>32</v>
      </c>
      <c r="C28" s="40">
        <v>3534</v>
      </c>
      <c r="D28" s="44">
        <v>2163</v>
      </c>
      <c r="E28" s="44">
        <v>5218</v>
      </c>
      <c r="F28" s="40">
        <v>4486</v>
      </c>
      <c r="G28" s="39">
        <v>8711</v>
      </c>
      <c r="H28" s="38">
        <v>6868</v>
      </c>
      <c r="I28" s="37">
        <v>14339</v>
      </c>
      <c r="J28" s="37">
        <v>21633</v>
      </c>
      <c r="K28" s="37">
        <v>3888</v>
      </c>
      <c r="L28" s="37">
        <v>11431</v>
      </c>
      <c r="M28" s="37">
        <v>5469</v>
      </c>
      <c r="N28" s="37">
        <v>3344</v>
      </c>
      <c r="O28" s="36">
        <f>SUM(C28:N28)</f>
        <v>91084</v>
      </c>
      <c r="P28" s="7"/>
    </row>
    <row r="29" spans="1:16" ht="15" customHeight="1">
      <c r="A29" s="10"/>
      <c r="B29" s="20" t="s">
        <v>31</v>
      </c>
      <c r="C29" s="40">
        <v>1149</v>
      </c>
      <c r="D29" s="44">
        <v>1762</v>
      </c>
      <c r="E29" s="44">
        <v>2299</v>
      </c>
      <c r="F29" s="40">
        <v>2501</v>
      </c>
      <c r="G29" s="39">
        <v>2130</v>
      </c>
      <c r="H29" s="38">
        <v>2703</v>
      </c>
      <c r="I29" s="37">
        <v>2670</v>
      </c>
      <c r="J29" s="37">
        <v>2653</v>
      </c>
      <c r="K29" s="37">
        <v>1600</v>
      </c>
      <c r="L29" s="37">
        <v>2395</v>
      </c>
      <c r="M29" s="37">
        <v>2780</v>
      </c>
      <c r="N29" s="37">
        <v>3035</v>
      </c>
      <c r="O29" s="36">
        <f>SUM(C29:N29)</f>
        <v>27677</v>
      </c>
      <c r="P29" s="7"/>
    </row>
    <row r="30" spans="1:16" ht="15" customHeight="1">
      <c r="A30" s="10"/>
      <c r="B30" s="20" t="s">
        <v>30</v>
      </c>
      <c r="C30" s="40">
        <v>2296</v>
      </c>
      <c r="D30" s="44">
        <v>4314</v>
      </c>
      <c r="E30" s="44">
        <v>36</v>
      </c>
      <c r="F30" s="40">
        <v>1947</v>
      </c>
      <c r="G30" s="39">
        <v>3726</v>
      </c>
      <c r="H30" s="38">
        <v>43</v>
      </c>
      <c r="I30" s="37">
        <v>50</v>
      </c>
      <c r="J30" s="37">
        <v>12</v>
      </c>
      <c r="K30" s="37">
        <v>1767</v>
      </c>
      <c r="L30" s="37">
        <v>6947</v>
      </c>
      <c r="M30" s="37">
        <v>1918</v>
      </c>
      <c r="N30" s="37">
        <v>3576</v>
      </c>
      <c r="O30" s="36">
        <f>SUM(C30:N30)</f>
        <v>26632</v>
      </c>
      <c r="P30" s="7"/>
    </row>
    <row r="31" spans="1:16" ht="15" customHeight="1">
      <c r="A31" s="10"/>
      <c r="B31" s="20" t="s">
        <v>29</v>
      </c>
      <c r="C31" s="40">
        <v>0</v>
      </c>
      <c r="D31" s="44">
        <v>0</v>
      </c>
      <c r="E31" s="44">
        <v>0</v>
      </c>
      <c r="F31" s="40">
        <v>0</v>
      </c>
      <c r="G31" s="39">
        <v>0</v>
      </c>
      <c r="H31" s="38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6">
        <f>SUM(C31:N31)</f>
        <v>0</v>
      </c>
      <c r="P31" s="7"/>
    </row>
    <row r="32" spans="1:16" ht="15" customHeight="1">
      <c r="A32" s="10"/>
      <c r="B32" s="20" t="s">
        <v>28</v>
      </c>
      <c r="C32" s="40">
        <v>0</v>
      </c>
      <c r="D32" s="44">
        <v>0</v>
      </c>
      <c r="E32" s="44">
        <v>0</v>
      </c>
      <c r="F32" s="40">
        <v>0</v>
      </c>
      <c r="G32" s="39">
        <v>0</v>
      </c>
      <c r="H32" s="38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6">
        <f>SUM(C32:N32)</f>
        <v>0</v>
      </c>
      <c r="P32" s="7"/>
    </row>
    <row r="33" spans="1:16" ht="15" customHeight="1">
      <c r="A33" s="10"/>
      <c r="B33" s="20" t="s">
        <v>27</v>
      </c>
      <c r="C33" s="40">
        <v>73320</v>
      </c>
      <c r="D33" s="44">
        <v>54543</v>
      </c>
      <c r="E33" s="44">
        <v>58822</v>
      </c>
      <c r="F33" s="40">
        <v>68543</v>
      </c>
      <c r="G33" s="39">
        <v>52412</v>
      </c>
      <c r="H33" s="38">
        <v>14774</v>
      </c>
      <c r="I33" s="37">
        <v>13874</v>
      </c>
      <c r="J33" s="37">
        <v>17680</v>
      </c>
      <c r="K33" s="37">
        <v>31641</v>
      </c>
      <c r="L33" s="37">
        <v>79456</v>
      </c>
      <c r="M33" s="37">
        <v>48797</v>
      </c>
      <c r="N33" s="37">
        <v>67507</v>
      </c>
      <c r="O33" s="36">
        <f>SUM(C33:N33)</f>
        <v>581369</v>
      </c>
      <c r="P33" s="7"/>
    </row>
    <row r="34" spans="1:16" ht="15" customHeight="1">
      <c r="A34" s="10"/>
      <c r="B34" s="20" t="s">
        <v>26</v>
      </c>
      <c r="C34" s="40">
        <v>0</v>
      </c>
      <c r="D34" s="44">
        <v>0</v>
      </c>
      <c r="E34" s="44">
        <v>0</v>
      </c>
      <c r="F34" s="40">
        <v>0</v>
      </c>
      <c r="G34" s="39">
        <v>0</v>
      </c>
      <c r="H34" s="38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6">
        <f>SUM(C34:N34)</f>
        <v>0</v>
      </c>
      <c r="P34" s="7"/>
    </row>
    <row r="35" spans="1:16" ht="15" customHeight="1">
      <c r="A35" s="10"/>
      <c r="B35" s="47" t="s">
        <v>25</v>
      </c>
      <c r="C35" s="40">
        <v>0</v>
      </c>
      <c r="D35" s="44">
        <v>0</v>
      </c>
      <c r="E35" s="44">
        <v>0</v>
      </c>
      <c r="F35" s="40">
        <v>8</v>
      </c>
      <c r="G35" s="39">
        <v>0</v>
      </c>
      <c r="H35" s="38">
        <v>0</v>
      </c>
      <c r="I35" s="37">
        <v>3</v>
      </c>
      <c r="J35" s="37">
        <v>9</v>
      </c>
      <c r="K35" s="37">
        <v>0</v>
      </c>
      <c r="L35" s="37">
        <v>4</v>
      </c>
      <c r="M35" s="37">
        <v>2</v>
      </c>
      <c r="N35" s="37">
        <v>6</v>
      </c>
      <c r="O35" s="36">
        <f>SUM(C35:N35)</f>
        <v>32</v>
      </c>
      <c r="P35" s="7"/>
    </row>
    <row r="36" spans="1:16" ht="15" customHeight="1">
      <c r="A36" s="10"/>
      <c r="B36" s="20" t="s">
        <v>24</v>
      </c>
      <c r="C36" s="40">
        <v>361</v>
      </c>
      <c r="D36" s="44">
        <v>370</v>
      </c>
      <c r="E36" s="44">
        <v>365</v>
      </c>
      <c r="F36" s="40">
        <v>30</v>
      </c>
      <c r="G36" s="39">
        <v>41</v>
      </c>
      <c r="H36" s="38">
        <v>25</v>
      </c>
      <c r="I36" s="37">
        <v>21</v>
      </c>
      <c r="J36" s="37">
        <v>39</v>
      </c>
      <c r="K36" s="37">
        <v>25</v>
      </c>
      <c r="L36" s="37">
        <v>30</v>
      </c>
      <c r="M36" s="37">
        <v>265</v>
      </c>
      <c r="N36" s="37">
        <v>65</v>
      </c>
      <c r="O36" s="36">
        <f>SUM(C36:N36)</f>
        <v>1637</v>
      </c>
      <c r="P36" s="7"/>
    </row>
    <row r="37" spans="1:16" ht="15" customHeight="1">
      <c r="A37" s="10"/>
      <c r="B37" s="20" t="s">
        <v>23</v>
      </c>
      <c r="C37" s="40">
        <v>61469</v>
      </c>
      <c r="D37" s="44">
        <v>60307</v>
      </c>
      <c r="E37" s="44">
        <v>72577</v>
      </c>
      <c r="F37" s="40">
        <v>60932</v>
      </c>
      <c r="G37" s="39">
        <v>54892</v>
      </c>
      <c r="H37" s="38">
        <v>55360</v>
      </c>
      <c r="I37" s="37">
        <v>55952</v>
      </c>
      <c r="J37" s="37">
        <v>51381</v>
      </c>
      <c r="K37" s="37">
        <v>30459</v>
      </c>
      <c r="L37" s="37">
        <v>53934</v>
      </c>
      <c r="M37" s="37">
        <v>58159</v>
      </c>
      <c r="N37" s="37">
        <v>65060</v>
      </c>
      <c r="O37" s="36">
        <f>SUM(C37:N37)</f>
        <v>680482</v>
      </c>
      <c r="P37" s="7"/>
    </row>
    <row r="38" spans="1:16" ht="15" customHeight="1">
      <c r="A38" s="10"/>
      <c r="B38" s="20" t="s">
        <v>22</v>
      </c>
      <c r="C38" s="40">
        <v>0</v>
      </c>
      <c r="D38" s="44">
        <v>0</v>
      </c>
      <c r="E38" s="44">
        <v>0</v>
      </c>
      <c r="F38" s="40">
        <v>0</v>
      </c>
      <c r="G38" s="39">
        <v>0</v>
      </c>
      <c r="H38" s="38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6">
        <f>SUM(C38:N38)</f>
        <v>0</v>
      </c>
      <c r="P38" s="7"/>
    </row>
    <row r="39" spans="1:16" ht="15" customHeight="1" thickBot="1">
      <c r="A39" s="10"/>
      <c r="B39" s="20" t="s">
        <v>21</v>
      </c>
      <c r="C39" s="17">
        <v>310</v>
      </c>
      <c r="D39" s="18">
        <v>2029</v>
      </c>
      <c r="E39" s="18">
        <v>647</v>
      </c>
      <c r="F39" s="17">
        <v>358</v>
      </c>
      <c r="G39" s="16">
        <v>294</v>
      </c>
      <c r="H39" s="15">
        <v>275</v>
      </c>
      <c r="I39" s="14">
        <v>330</v>
      </c>
      <c r="J39" s="14">
        <v>287</v>
      </c>
      <c r="K39" s="14">
        <v>196</v>
      </c>
      <c r="L39" s="14">
        <v>781</v>
      </c>
      <c r="M39" s="14">
        <v>772</v>
      </c>
      <c r="N39" s="14">
        <v>242</v>
      </c>
      <c r="O39" s="13">
        <f>SUM(C39:N39)</f>
        <v>6521</v>
      </c>
      <c r="P39" s="7"/>
    </row>
    <row r="40" spans="1:16" ht="19.5" customHeight="1" thickBot="1" thickTop="1">
      <c r="A40" s="10"/>
      <c r="B40" s="12" t="s">
        <v>20</v>
      </c>
      <c r="C40" s="8">
        <f>SUM(C25:C39)</f>
        <v>146014</v>
      </c>
      <c r="D40" s="8">
        <f>SUM(D25:D39)</f>
        <v>129424</v>
      </c>
      <c r="E40" s="8">
        <f>SUM(E25:E39)</f>
        <v>143897</v>
      </c>
      <c r="F40" s="8">
        <f>SUM(F25:F39)</f>
        <v>143426</v>
      </c>
      <c r="G40" s="8">
        <f>SUM(G25:G39)</f>
        <v>125603</v>
      </c>
      <c r="H40" s="8">
        <f>SUM(H25:H39)</f>
        <v>85064</v>
      </c>
      <c r="I40" s="8">
        <f>SUM(I25:I39)</f>
        <v>91850</v>
      </c>
      <c r="J40" s="8">
        <f>SUM(J25:J39)</f>
        <v>97202</v>
      </c>
      <c r="K40" s="8">
        <f>SUM(K25:K39)</f>
        <v>72057</v>
      </c>
      <c r="L40" s="8">
        <f>SUM(L25:L39)</f>
        <v>159013</v>
      </c>
      <c r="M40" s="8">
        <f>SUM(M25:M39)</f>
        <v>122655</v>
      </c>
      <c r="N40" s="8">
        <f>SUM(N25:N39)</f>
        <v>150028</v>
      </c>
      <c r="O40" s="11">
        <f>SUM(O25:O39)</f>
        <v>1466233</v>
      </c>
      <c r="P40" s="7"/>
    </row>
    <row r="41" spans="1:16" ht="15" customHeight="1" thickTop="1">
      <c r="A41" s="10"/>
      <c r="B41" s="50" t="s">
        <v>19</v>
      </c>
      <c r="C41" s="45"/>
      <c r="D41" s="32"/>
      <c r="E41" s="32"/>
      <c r="F41" s="32"/>
      <c r="G41" s="31"/>
      <c r="H41" s="30"/>
      <c r="I41" s="49"/>
      <c r="J41" s="49"/>
      <c r="K41" s="49"/>
      <c r="L41" s="49"/>
      <c r="M41" s="49"/>
      <c r="N41" s="49"/>
      <c r="O41" s="28"/>
      <c r="P41" s="7"/>
    </row>
    <row r="42" spans="1:16" ht="15" customHeight="1">
      <c r="A42" s="10"/>
      <c r="B42" s="48" t="s">
        <v>18</v>
      </c>
      <c r="C42" s="26">
        <v>16</v>
      </c>
      <c r="D42" s="26">
        <v>8</v>
      </c>
      <c r="E42" s="26">
        <v>23</v>
      </c>
      <c r="F42" s="25">
        <v>15</v>
      </c>
      <c r="G42" s="24">
        <v>27</v>
      </c>
      <c r="H42" s="23">
        <v>22</v>
      </c>
      <c r="I42" s="22">
        <v>14</v>
      </c>
      <c r="J42" s="22">
        <v>27</v>
      </c>
      <c r="K42" s="22">
        <v>36</v>
      </c>
      <c r="L42" s="22">
        <v>14</v>
      </c>
      <c r="M42" s="22">
        <v>0</v>
      </c>
      <c r="N42" s="22">
        <v>31</v>
      </c>
      <c r="O42" s="21">
        <f>SUM(C42:N42)</f>
        <v>233</v>
      </c>
      <c r="P42" s="7"/>
    </row>
    <row r="43" spans="1:16" ht="15" customHeight="1">
      <c r="A43" s="10"/>
      <c r="B43" s="48" t="s">
        <v>17</v>
      </c>
      <c r="C43" s="44">
        <v>7</v>
      </c>
      <c r="D43" s="44">
        <v>0</v>
      </c>
      <c r="E43" s="44">
        <v>7</v>
      </c>
      <c r="F43" s="40">
        <v>17</v>
      </c>
      <c r="G43" s="39">
        <v>8</v>
      </c>
      <c r="H43" s="38">
        <v>0</v>
      </c>
      <c r="I43" s="37">
        <v>0</v>
      </c>
      <c r="J43" s="37">
        <v>0</v>
      </c>
      <c r="K43" s="37">
        <v>11</v>
      </c>
      <c r="L43" s="37">
        <v>11</v>
      </c>
      <c r="M43" s="37">
        <v>22</v>
      </c>
      <c r="N43" s="37">
        <v>10</v>
      </c>
      <c r="O43" s="36">
        <f>SUM(C43:N43)</f>
        <v>93</v>
      </c>
      <c r="P43" s="7"/>
    </row>
    <row r="44" spans="1:16" ht="15" customHeight="1">
      <c r="A44" s="10"/>
      <c r="B44" s="48" t="s">
        <v>16</v>
      </c>
      <c r="C44" s="44">
        <v>0</v>
      </c>
      <c r="D44" s="44">
        <v>7</v>
      </c>
      <c r="E44" s="44">
        <v>9</v>
      </c>
      <c r="F44" s="40">
        <v>8</v>
      </c>
      <c r="G44" s="39">
        <v>13</v>
      </c>
      <c r="H44" s="38">
        <v>1</v>
      </c>
      <c r="I44" s="37">
        <v>46</v>
      </c>
      <c r="J44" s="37">
        <v>34</v>
      </c>
      <c r="K44" s="37">
        <v>1</v>
      </c>
      <c r="L44" s="37">
        <v>4</v>
      </c>
      <c r="M44" s="37">
        <v>271</v>
      </c>
      <c r="N44" s="37">
        <v>510</v>
      </c>
      <c r="O44" s="36">
        <f>SUM(C44:N44)</f>
        <v>904</v>
      </c>
      <c r="P44" s="7"/>
    </row>
    <row r="45" spans="1:16" ht="15" customHeight="1" thickBot="1">
      <c r="A45" s="10"/>
      <c r="B45" s="47" t="s">
        <v>15</v>
      </c>
      <c r="C45" s="46">
        <v>1232</v>
      </c>
      <c r="D45" s="46">
        <v>988</v>
      </c>
      <c r="E45" s="46">
        <v>1328</v>
      </c>
      <c r="F45" s="17">
        <v>1310</v>
      </c>
      <c r="G45" s="16">
        <v>963</v>
      </c>
      <c r="H45" s="15">
        <v>1370</v>
      </c>
      <c r="I45" s="14">
        <v>1402</v>
      </c>
      <c r="J45" s="14">
        <v>1540</v>
      </c>
      <c r="K45" s="14">
        <v>1254</v>
      </c>
      <c r="L45" s="14">
        <v>1652</v>
      </c>
      <c r="M45" s="14">
        <v>1066</v>
      </c>
      <c r="N45" s="14">
        <v>1021</v>
      </c>
      <c r="O45" s="13">
        <f>SUM(C45:N45)</f>
        <v>15126</v>
      </c>
      <c r="P45" s="7"/>
    </row>
    <row r="46" spans="1:16" ht="19.5" customHeight="1" thickBot="1" thickTop="1">
      <c r="A46" s="10"/>
      <c r="B46" s="12" t="s">
        <v>14</v>
      </c>
      <c r="C46" s="8">
        <f>SUM(C42:C45)</f>
        <v>1255</v>
      </c>
      <c r="D46" s="8">
        <f>SUM(D42:D45)</f>
        <v>1003</v>
      </c>
      <c r="E46" s="8">
        <f>SUM(E42:E45)</f>
        <v>1367</v>
      </c>
      <c r="F46" s="8">
        <f>SUM(F42:F45)</f>
        <v>1350</v>
      </c>
      <c r="G46" s="8">
        <f>SUM(G42:G45)</f>
        <v>1011</v>
      </c>
      <c r="H46" s="8">
        <f>SUM(H42:H45)</f>
        <v>1393</v>
      </c>
      <c r="I46" s="8">
        <f>SUM(I42:I45)</f>
        <v>1462</v>
      </c>
      <c r="J46" s="8">
        <f>SUM(J42:J45)</f>
        <v>1601</v>
      </c>
      <c r="K46" s="8">
        <f>SUM(K42:K45)</f>
        <v>1302</v>
      </c>
      <c r="L46" s="8">
        <f>SUM(L42:L45)</f>
        <v>1681</v>
      </c>
      <c r="M46" s="8">
        <f>SUM(M42:M45)</f>
        <v>1359</v>
      </c>
      <c r="N46" s="8">
        <f>SUM(N42:N45)</f>
        <v>1572</v>
      </c>
      <c r="O46" s="11">
        <f>SUM(O42:O45)</f>
        <v>16356</v>
      </c>
      <c r="P46" s="7"/>
    </row>
    <row r="47" spans="1:16" ht="15" customHeight="1" thickTop="1">
      <c r="A47" s="10"/>
      <c r="B47" s="34" t="s">
        <v>13</v>
      </c>
      <c r="C47" s="45"/>
      <c r="D47" s="32"/>
      <c r="E47" s="32"/>
      <c r="F47" s="32"/>
      <c r="G47" s="31"/>
      <c r="H47" s="30"/>
      <c r="I47" s="29"/>
      <c r="J47" s="29"/>
      <c r="K47" s="29"/>
      <c r="L47" s="29"/>
      <c r="M47" s="29"/>
      <c r="N47" s="29"/>
      <c r="O47" s="28"/>
      <c r="P47" s="7"/>
    </row>
    <row r="48" spans="1:16" ht="15" customHeight="1">
      <c r="A48" s="10"/>
      <c r="B48" s="20" t="s">
        <v>12</v>
      </c>
      <c r="C48" s="26">
        <v>0</v>
      </c>
      <c r="D48" s="26">
        <v>0</v>
      </c>
      <c r="E48" s="26">
        <v>0</v>
      </c>
      <c r="F48" s="25">
        <v>0</v>
      </c>
      <c r="G48" s="24">
        <v>0</v>
      </c>
      <c r="H48" s="23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1">
        <f>SUM(C48:N48)</f>
        <v>0</v>
      </c>
      <c r="P48" s="7"/>
    </row>
    <row r="49" spans="1:16" ht="15" customHeight="1">
      <c r="A49" s="10"/>
      <c r="B49" s="20" t="s">
        <v>11</v>
      </c>
      <c r="C49" s="44">
        <v>666</v>
      </c>
      <c r="D49" s="44">
        <v>678</v>
      </c>
      <c r="E49" s="44">
        <v>1099</v>
      </c>
      <c r="F49" s="40">
        <v>708</v>
      </c>
      <c r="G49" s="39">
        <v>761</v>
      </c>
      <c r="H49" s="38">
        <v>1400</v>
      </c>
      <c r="I49" s="37">
        <v>1464</v>
      </c>
      <c r="J49" s="37">
        <v>812</v>
      </c>
      <c r="K49" s="37">
        <v>537</v>
      </c>
      <c r="L49" s="37">
        <v>699</v>
      </c>
      <c r="M49" s="37">
        <v>984</v>
      </c>
      <c r="N49" s="37">
        <v>3041</v>
      </c>
      <c r="O49" s="36">
        <f>SUM(C49:N49)</f>
        <v>12849</v>
      </c>
      <c r="P49" s="7"/>
    </row>
    <row r="50" spans="1:16" ht="15" customHeight="1">
      <c r="A50" s="10"/>
      <c r="B50" s="20" t="s">
        <v>10</v>
      </c>
      <c r="C50" s="44">
        <v>26</v>
      </c>
      <c r="D50" s="44">
        <v>55</v>
      </c>
      <c r="E50" s="44">
        <v>79</v>
      </c>
      <c r="F50" s="40">
        <v>38</v>
      </c>
      <c r="G50" s="39">
        <v>53</v>
      </c>
      <c r="H50" s="38">
        <v>51</v>
      </c>
      <c r="I50" s="37">
        <v>71</v>
      </c>
      <c r="J50" s="37">
        <v>58</v>
      </c>
      <c r="K50" s="37">
        <v>43</v>
      </c>
      <c r="L50" s="37">
        <v>39</v>
      </c>
      <c r="M50" s="37">
        <v>73</v>
      </c>
      <c r="N50" s="37">
        <v>46</v>
      </c>
      <c r="O50" s="36">
        <f>SUM(C50:N50)</f>
        <v>632</v>
      </c>
      <c r="P50" s="7"/>
    </row>
    <row r="51" spans="1:16" ht="15" customHeight="1">
      <c r="A51" s="10"/>
      <c r="B51" s="20" t="s">
        <v>9</v>
      </c>
      <c r="C51" s="43">
        <v>485</v>
      </c>
      <c r="D51" s="42">
        <v>441</v>
      </c>
      <c r="E51" s="42">
        <v>591</v>
      </c>
      <c r="F51" s="40">
        <v>386</v>
      </c>
      <c r="G51" s="39">
        <v>623</v>
      </c>
      <c r="H51" s="38">
        <v>736</v>
      </c>
      <c r="I51" s="37">
        <v>888</v>
      </c>
      <c r="J51" s="37">
        <v>809</v>
      </c>
      <c r="K51" s="37">
        <v>914</v>
      </c>
      <c r="L51" s="37">
        <v>998</v>
      </c>
      <c r="M51" s="37">
        <v>673</v>
      </c>
      <c r="N51" s="37">
        <v>674</v>
      </c>
      <c r="O51" s="36">
        <f>SUM(C51:N51)</f>
        <v>8218</v>
      </c>
      <c r="P51" s="7"/>
    </row>
    <row r="52" spans="1:16" ht="15" customHeight="1">
      <c r="A52" s="10"/>
      <c r="B52" s="20" t="s">
        <v>8</v>
      </c>
      <c r="C52" s="41">
        <v>1373</v>
      </c>
      <c r="D52" s="41">
        <v>1123</v>
      </c>
      <c r="E52" s="41">
        <v>825</v>
      </c>
      <c r="F52" s="40">
        <v>1412</v>
      </c>
      <c r="G52" s="39">
        <v>1329</v>
      </c>
      <c r="H52" s="38">
        <v>1440</v>
      </c>
      <c r="I52" s="37">
        <v>1977</v>
      </c>
      <c r="J52" s="37">
        <v>1842</v>
      </c>
      <c r="K52" s="37">
        <v>1309</v>
      </c>
      <c r="L52" s="37">
        <v>1226</v>
      </c>
      <c r="M52" s="37">
        <v>953</v>
      </c>
      <c r="N52" s="37">
        <v>1527</v>
      </c>
      <c r="O52" s="36">
        <f>SUM(C52:N52)</f>
        <v>16336</v>
      </c>
      <c r="P52" s="7"/>
    </row>
    <row r="53" spans="1:16" ht="15" customHeight="1" thickBot="1">
      <c r="A53" s="10"/>
      <c r="B53" s="20" t="s">
        <v>7</v>
      </c>
      <c r="C53" s="19">
        <v>1793</v>
      </c>
      <c r="D53" s="19">
        <v>1973</v>
      </c>
      <c r="E53" s="19">
        <v>3474</v>
      </c>
      <c r="F53" s="17">
        <v>2489</v>
      </c>
      <c r="G53" s="16">
        <v>2727</v>
      </c>
      <c r="H53" s="15">
        <v>3768</v>
      </c>
      <c r="I53" s="14">
        <v>4814</v>
      </c>
      <c r="J53" s="14">
        <v>2844</v>
      </c>
      <c r="K53" s="14">
        <v>1905</v>
      </c>
      <c r="L53" s="14">
        <v>2666</v>
      </c>
      <c r="M53" s="14">
        <v>3385</v>
      </c>
      <c r="N53" s="14">
        <v>6259</v>
      </c>
      <c r="O53" s="13">
        <f>SUM(C53:N53)</f>
        <v>38097</v>
      </c>
      <c r="P53" s="7"/>
    </row>
    <row r="54" spans="1:16" ht="19.5" customHeight="1" thickBot="1" thickTop="1">
      <c r="A54" s="10"/>
      <c r="B54" s="35" t="s">
        <v>6</v>
      </c>
      <c r="C54" s="8">
        <f>SUM(C48:C53)</f>
        <v>4343</v>
      </c>
      <c r="D54" s="8">
        <f>SUM(D48:D53)</f>
        <v>4270</v>
      </c>
      <c r="E54" s="8">
        <f>SUM(E48:E53)</f>
        <v>6068</v>
      </c>
      <c r="F54" s="8">
        <f>SUM(F48:F53)</f>
        <v>5033</v>
      </c>
      <c r="G54" s="8">
        <f>SUM(G48:G53)</f>
        <v>5493</v>
      </c>
      <c r="H54" s="8">
        <f>SUM(H48:H53)</f>
        <v>7395</v>
      </c>
      <c r="I54" s="8">
        <f>SUM(I48:I53)</f>
        <v>9214</v>
      </c>
      <c r="J54" s="8">
        <f>SUM(J48:J53)</f>
        <v>6365</v>
      </c>
      <c r="K54" s="8">
        <f>SUM(K48:K53)</f>
        <v>4708</v>
      </c>
      <c r="L54" s="8">
        <f>SUM(L48:L53)</f>
        <v>5628</v>
      </c>
      <c r="M54" s="8">
        <f>SUM(M48:M53)</f>
        <v>6068</v>
      </c>
      <c r="N54" s="8">
        <f>SUM(N48:N53)</f>
        <v>11547</v>
      </c>
      <c r="O54" s="11">
        <f>SUM(O48:O53)</f>
        <v>76132</v>
      </c>
      <c r="P54" s="7"/>
    </row>
    <row r="55" spans="1:16" ht="15" customHeight="1" thickTop="1">
      <c r="A55" s="10"/>
      <c r="B55" s="34" t="s">
        <v>5</v>
      </c>
      <c r="C55" s="33"/>
      <c r="D55" s="32"/>
      <c r="E55" s="32"/>
      <c r="F55" s="32"/>
      <c r="G55" s="31"/>
      <c r="H55" s="30"/>
      <c r="I55" s="29"/>
      <c r="J55" s="29"/>
      <c r="K55" s="29"/>
      <c r="L55" s="29"/>
      <c r="M55" s="29"/>
      <c r="N55" s="29"/>
      <c r="O55" s="28"/>
      <c r="P55" s="7"/>
    </row>
    <row r="56" spans="1:16" ht="15" customHeight="1">
      <c r="A56" s="10"/>
      <c r="B56" s="20" t="s">
        <v>4</v>
      </c>
      <c r="C56" s="27">
        <v>7697</v>
      </c>
      <c r="D56" s="26">
        <v>7355</v>
      </c>
      <c r="E56" s="26">
        <v>6918</v>
      </c>
      <c r="F56" s="25">
        <v>5370</v>
      </c>
      <c r="G56" s="24">
        <v>1884</v>
      </c>
      <c r="H56" s="23">
        <v>2009</v>
      </c>
      <c r="I56" s="22">
        <v>2322</v>
      </c>
      <c r="J56" s="22">
        <v>2242</v>
      </c>
      <c r="K56" s="22">
        <v>1316</v>
      </c>
      <c r="L56" s="22">
        <v>1689</v>
      </c>
      <c r="M56" s="22">
        <v>5294</v>
      </c>
      <c r="N56" s="22">
        <v>7105</v>
      </c>
      <c r="O56" s="21">
        <f>SUM(C56:N56)</f>
        <v>51201</v>
      </c>
      <c r="P56" s="7"/>
    </row>
    <row r="57" spans="1:16" ht="15" customHeight="1" thickBot="1">
      <c r="A57" s="10"/>
      <c r="B57" s="20" t="s">
        <v>3</v>
      </c>
      <c r="C57" s="19">
        <v>2685</v>
      </c>
      <c r="D57" s="18">
        <v>2651</v>
      </c>
      <c r="E57" s="18">
        <v>5471</v>
      </c>
      <c r="F57" s="17">
        <v>8422</v>
      </c>
      <c r="G57" s="16">
        <v>3104</v>
      </c>
      <c r="H57" s="15">
        <v>2582</v>
      </c>
      <c r="I57" s="14">
        <v>2416</v>
      </c>
      <c r="J57" s="14">
        <v>2547</v>
      </c>
      <c r="K57" s="14">
        <v>4092</v>
      </c>
      <c r="L57" s="14">
        <v>11135</v>
      </c>
      <c r="M57" s="14">
        <v>8021</v>
      </c>
      <c r="N57" s="14">
        <v>7057</v>
      </c>
      <c r="O57" s="13">
        <f>SUM(C57:N57)</f>
        <v>60183</v>
      </c>
      <c r="P57" s="7"/>
    </row>
    <row r="58" spans="1:16" ht="19.5" customHeight="1" thickBot="1" thickTop="1">
      <c r="A58" s="10"/>
      <c r="B58" s="12" t="s">
        <v>2</v>
      </c>
      <c r="C58" s="8">
        <f>SUM(C56:C57)</f>
        <v>10382</v>
      </c>
      <c r="D58" s="8">
        <f>SUM(D56:D57)</f>
        <v>10006</v>
      </c>
      <c r="E58" s="8">
        <f>SUM(E56:E57)</f>
        <v>12389</v>
      </c>
      <c r="F58" s="8">
        <f>SUM(F56:F57)</f>
        <v>13792</v>
      </c>
      <c r="G58" s="8">
        <f>SUM(G56:G57)</f>
        <v>4988</v>
      </c>
      <c r="H58" s="8">
        <f>SUM(H56:H57)</f>
        <v>4591</v>
      </c>
      <c r="I58" s="8">
        <f>SUM(I56:I57)</f>
        <v>4738</v>
      </c>
      <c r="J58" s="8">
        <f>SUM(J56:J57)</f>
        <v>4789</v>
      </c>
      <c r="K58" s="8">
        <f>SUM(K56:K57)</f>
        <v>5408</v>
      </c>
      <c r="L58" s="8">
        <f>SUM(L56:L57)</f>
        <v>12824</v>
      </c>
      <c r="M58" s="8">
        <f>SUM(M56:M57)</f>
        <v>13315</v>
      </c>
      <c r="N58" s="8">
        <f>SUM(N56:N57)</f>
        <v>14162</v>
      </c>
      <c r="O58" s="11">
        <f>SUM(O56:O57)</f>
        <v>111384</v>
      </c>
      <c r="P58" s="7"/>
    </row>
    <row r="59" spans="1:16" ht="19.5" customHeight="1" thickBot="1" thickTop="1">
      <c r="A59" s="10"/>
      <c r="B59" s="9" t="s">
        <v>1</v>
      </c>
      <c r="C59" s="8">
        <f>+C11+C23+C40+C46+C54+C58</f>
        <v>217411</v>
      </c>
      <c r="D59" s="8">
        <f>+D11+D23+D40+D46+D54+D58</f>
        <v>187541</v>
      </c>
      <c r="E59" s="8">
        <f>+E11+E23+E40+E46+E54+E58</f>
        <v>208687</v>
      </c>
      <c r="F59" s="8">
        <f>+F11+F23+F40+F46+F54+F58</f>
        <v>231573</v>
      </c>
      <c r="G59" s="8">
        <f>+G11+G23+G40+G46+G54+G58</f>
        <v>184603</v>
      </c>
      <c r="H59" s="8">
        <f>+H11+H23+H40+H46+H54+H58</f>
        <v>165688</v>
      </c>
      <c r="I59" s="8">
        <f>+I11+I23+I40+I46+I54+I58</f>
        <v>189187</v>
      </c>
      <c r="J59" s="8">
        <f>+J11+J23+J40+J46+J54+J58</f>
        <v>178608</v>
      </c>
      <c r="K59" s="8">
        <f>+K11+K23+K40+K46+K54+K58</f>
        <v>150832</v>
      </c>
      <c r="L59" s="8">
        <f>+L11+L23+L40+L46+L54+L58</f>
        <v>274899</v>
      </c>
      <c r="M59" s="8">
        <f>+M11+M23+M40+M46+M54+M58</f>
        <v>226612</v>
      </c>
      <c r="N59" s="8">
        <f>+N11+N23+N40+N46+N54+N58</f>
        <v>275339</v>
      </c>
      <c r="O59" s="8">
        <f>+O11+O23+O40+O46+O54+O58</f>
        <v>2490980</v>
      </c>
      <c r="P59" s="7"/>
    </row>
    <row r="60" ht="7.5" customHeight="1" thickTop="1"/>
    <row r="61" ht="12.75">
      <c r="B61" s="6"/>
    </row>
    <row r="62" spans="2:15" ht="12.75">
      <c r="B62" s="5" t="s">
        <v>0</v>
      </c>
      <c r="O62" s="4"/>
    </row>
    <row r="63" ht="12.75">
      <c r="N63" s="3"/>
    </row>
    <row r="65" spans="2:15" ht="24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7.5" customHeight="1"/>
  </sheetData>
  <sheetProtection/>
  <mergeCells count="5">
    <mergeCell ref="B65:O65"/>
    <mergeCell ref="B2:O2"/>
    <mergeCell ref="B4:O4"/>
    <mergeCell ref="B5:O5"/>
    <mergeCell ref="B6:O6"/>
  </mergeCells>
  <printOptions horizontalCentered="1" verticalCentered="1"/>
  <pageMargins left="0.196850393700787" right="0.196850393700787" top="0.66" bottom="0.47" header="0.15" footer="0.19"/>
  <pageSetup firstPageNumber="5" useFirstPageNumber="1" fitToHeight="1" fitToWidth="1" horizontalDpi="600" verticalDpi="600" orientation="portrait" scale="71" r:id="rId2"/>
  <headerFooter scaleWithDoc="0">
    <oddHeader>&amp;L&amp;G&amp;R&amp;G</oddHeader>
    <oddFooter>&amp;R&amp;G
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2011-10-24T17:22:52Z</dcterms:created>
  <dcterms:modified xsi:type="dcterms:W3CDTF">2011-10-24T17:22:54Z</dcterms:modified>
  <cp:category>Anual</cp:category>
  <cp:version/>
  <cp:contentType/>
  <cp:contentStatus/>
</cp:coreProperties>
</file>